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5440" windowHeight="1539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F34" i="1"/>
  <c r="F37" i="1" s="1"/>
  <c r="F31" i="1"/>
  <c r="F30" i="1"/>
  <c r="F32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4" i="1"/>
  <c r="F28" i="1" s="1"/>
  <c r="F7" i="1"/>
  <c r="F8" i="1"/>
  <c r="F9" i="1"/>
  <c r="F10" i="1"/>
  <c r="F11" i="1"/>
  <c r="F6" i="1"/>
  <c r="F12" i="1" s="1"/>
  <c r="F38" i="1" s="1"/>
  <c r="F39" i="1" l="1"/>
  <c r="F40" i="1" s="1"/>
</calcChain>
</file>

<file path=xl/sharedStrings.xml><?xml version="1.0" encoding="utf-8"?>
<sst xmlns="http://schemas.openxmlformats.org/spreadsheetml/2006/main" count="102" uniqueCount="81">
  <si>
    <t>Lp.</t>
  </si>
  <si>
    <t>Opis</t>
  </si>
  <si>
    <t>Ilość</t>
  </si>
  <si>
    <t>REMONT BALKONÓW OD STRONY PODWÓRKA</t>
  </si>
  <si>
    <t>ROZBIÓRKI</t>
  </si>
  <si>
    <t>Odbicie tynków z zaprawy cementowej na stropach płaskich</t>
  </si>
  <si>
    <t>m2</t>
  </si>
  <si>
    <t>Zerwanie posadzki cementowej</t>
  </si>
  <si>
    <t>Nacięcie podłoża betonowego przecinakiem</t>
  </si>
  <si>
    <t>Demontaż wypełnień balustrad</t>
  </si>
  <si>
    <t>szt.</t>
  </si>
  <si>
    <t>Przecinanie poprzeczne palnikiem elementów mocujących balustrady</t>
  </si>
  <si>
    <t>Demontaż balustrad  balkonowych</t>
  </si>
  <si>
    <t>POSADZKA + SUFIT</t>
  </si>
  <si>
    <t>(z.VII) Gruntowanie podłoży - powierzchnie poziome</t>
  </si>
  <si>
    <t>(z.VII) Warstwy wyrównujące i wygładzające z zaprawy samopoziomującej grubości 5 mm wykonywane w pomieszczeniach o pow. do 8 m2</t>
  </si>
  <si>
    <t>Wysokoelastyczna izolacja powierzchni poziomych w technologii SUPERFLEX-100 - szpachlowanie (przygotowanie powierzchni)</t>
  </si>
  <si>
    <t>Wysokoelastyczna izolacja powierzchni poziomych w technologii SUPERFLEX-100 - uszczelnienie powierzchni poddanych działaniu wody bez ciśnienia</t>
  </si>
  <si>
    <t>Krawędzie balkonów i loggii - z blachy z cynku</t>
  </si>
  <si>
    <t>Izolacje cieplne i przeciwdźwiękowe z płyt styropianowych poziome na wierzchu konstrukcji na lepiku</t>
  </si>
  <si>
    <t>Izolacje przeciwwilgociowe i przeciwwodne z folii polietylenowej - poziome podposadzkowe</t>
  </si>
  <si>
    <t>Warstwy wyrównawcze pod posadzki z zaprawy cementowej grubości 20 mm zatarte na gładko</t>
  </si>
  <si>
    <t>Tynki zewnętrzne zwykłe kat. III na ścianach płaskich i powierzchniach poziomych (balkony i loggie) wykonywane ręcznie</t>
  </si>
  <si>
    <t>Malowanie ręczne tynków farbami silikonowymi - sufity balkonów</t>
  </si>
  <si>
    <t>Okładziny podłogowe z płytek z kamieni sztucznych o regularnych kształtach na zaprawie klejowej cienkowarstwowej; płytki o wymiarach 30x30 cm</t>
  </si>
  <si>
    <t>Uzupełnienie tynków zewnętrznych zwykłych kategorii III o podłożach z cegły, pustaków ceramicznych, gazo-i pianobetonów o powierzchni do 1 m2 w 1 miejscu - uzupełnienie na ścianach w miejscu demontażu balustrad</t>
  </si>
  <si>
    <t>KONSTRUKCJA STALOWA BALUSTRAD</t>
  </si>
  <si>
    <t>Balustrady balkonowe proste z pochwytem stalowym - dostawa i montaż</t>
  </si>
  <si>
    <t>m</t>
  </si>
  <si>
    <t>Dostawa i montaż wypełnień balustrad z blachy perforowanej</t>
  </si>
  <si>
    <t>RUSZTOWANIA I WYWÓZ GRUZU</t>
  </si>
  <si>
    <t>Rusztowania rurowe punktowe o wysokości do 20 m</t>
  </si>
  <si>
    <t>Czas pracy rusztowań grupy 1 (poz.:1,2,3,4,5,6,7,8,11,12,13,14,15,16,17,18,19,20,21,22,23)</t>
  </si>
  <si>
    <t>1.1</t>
  </si>
  <si>
    <t>1.</t>
  </si>
  <si>
    <t>1.2</t>
  </si>
  <si>
    <t>1.3</t>
  </si>
  <si>
    <t>1.4</t>
  </si>
  <si>
    <t>1.5</t>
  </si>
  <si>
    <t>1.6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</si>
  <si>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</si>
  <si>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</si>
  <si>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</si>
  <si>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</si>
  <si>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</si>
  <si>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</si>
  <si>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</si>
  <si>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</si>
  <si>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</si>
  <si>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</si>
  <si>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</si>
  <si>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</si>
  <si>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</si>
  <si>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</si>
  <si>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</si>
  <si>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Razem : ROZBIÓRKI</t>
  </si>
  <si>
    <t>Razem : POSADZKA + SUFIT</t>
  </si>
  <si>
    <t>3.</t>
  </si>
  <si>
    <t>3.1</t>
  </si>
  <si>
    <t>3.2</t>
  </si>
  <si>
    <t>Razem: KONSTRUKCJA STALOWA BALUSTRAD</t>
  </si>
  <si>
    <t>4.</t>
  </si>
  <si>
    <t>4.1</t>
  </si>
  <si>
    <t>4.2</t>
  </si>
  <si>
    <t>4.3</t>
  </si>
  <si>
    <t>Razem : RUSZTOWANIA I WYWÓZ GRUZU</t>
  </si>
  <si>
    <t>Wywóz gruzu - kontener 7,5 m3</t>
  </si>
  <si>
    <t>kpl.</t>
  </si>
  <si>
    <t>Jedn.</t>
  </si>
  <si>
    <t>Cena jednost.</t>
  </si>
  <si>
    <t>Wartość netto</t>
  </si>
  <si>
    <t>Warstwy wyrównawcze pod posadzki z zaprawy cementowej - dodatek lub potrącenie za zmianę grubości o 10 mm               Krotność = 2</t>
  </si>
  <si>
    <t>Dwukrotne malowanie farbami emulsyjnymi elewacji - tynki gładkie ( uzupełnienia przy balustradach)</t>
  </si>
  <si>
    <t xml:space="preserve">Razem: REMONT BALKONÓW OD STRONY PODWÓRKA </t>
  </si>
  <si>
    <t>VAT 8%</t>
  </si>
  <si>
    <t>BRUTTO</t>
  </si>
  <si>
    <t>NETTO</t>
  </si>
  <si>
    <t>KOSZTORYS OFERTOWY</t>
  </si>
  <si>
    <t>UL. REJA 9 / GRUNWALDZKA 26</t>
  </si>
  <si>
    <t>INWESTOR</t>
  </si>
  <si>
    <r>
      <rPr>
        <b/>
        <sz val="14"/>
        <color theme="1"/>
        <rFont val="Arial"/>
        <family val="2"/>
        <charset val="238"/>
      </rPr>
      <t xml:space="preserve">S.M. ODZIEŻOWIANKA </t>
    </r>
    <r>
      <rPr>
        <b/>
        <sz val="12"/>
        <color theme="1"/>
        <rFont val="Arial"/>
        <family val="2"/>
        <charset val="238"/>
      </rPr>
      <t xml:space="preserve">                                                                           UL. REJA 9 / GRUNWALDZKA 26                                        WROCŁAW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</si>
</sst>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I5" sqref="I5"/>
    </sheetView>
  </sheetViews>
  <sheetFormatPr defaultRowHeight="15" x14ac:dyDescent="0.25"/>
  <cols>
    <col min="2" max="2" width="57.140625" customWidth="1"/>
    <col min="3" max="3" width="9.85546875" customWidth="1"/>
    <col min="4" max="4" width="10.140625" bestFit="1" customWidth="1"/>
    <col min="5" max="5" width="11.28515625" customWidth="1"/>
    <col min="6" max="6" width="13.42578125" customWidth="1"/>
  </cols>
  <sheetData>
    <row r="1" spans="1:6" ht="37.5" customHeight="1" x14ac:dyDescent="0.25">
      <c r="A1" s="22" t="s">
        <v>77</v>
      </c>
      <c r="B1" s="22"/>
      <c r="C1" s="22"/>
      <c r="D1" s="22"/>
      <c r="E1" s="22"/>
      <c r="F1" s="22"/>
    </row>
    <row r="2" spans="1:6" ht="42" customHeight="1" x14ac:dyDescent="0.25">
      <c r="A2" s="20" t="s">
        <v>3</v>
      </c>
      <c r="B2" s="20"/>
      <c r="C2" s="20" t="s">
        <v>78</v>
      </c>
      <c r="D2" s="20"/>
      <c r="E2" s="20"/>
      <c r="F2" s="20"/>
    </row>
    <row r="3" spans="1:6" ht="53.25" customHeight="1" x14ac:dyDescent="0.25">
      <c r="A3" s="20" t="s">
        <v>79</v>
      </c>
      <c r="B3" s="20"/>
      <c r="C3" s="21" t="s">
        <v>80</v>
      </c>
      <c r="D3" s="21"/>
      <c r="E3" s="21"/>
      <c r="F3" s="21"/>
    </row>
    <row r="4" spans="1:6" ht="39.6" customHeight="1" x14ac:dyDescent="0.25">
      <c r="A4" s="1" t="s">
        <v>0</v>
      </c>
      <c r="B4" s="1" t="s">
        <v>1</v>
      </c>
      <c r="C4" s="9" t="s">
        <v>68</v>
      </c>
      <c r="D4" s="1" t="s">
        <v>2</v>
      </c>
      <c r="E4" s="9" t="s">
        <v>69</v>
      </c>
      <c r="F4" s="9" t="s">
        <v>70</v>
      </c>
    </row>
    <row r="5" spans="1:6" ht="27.95" customHeight="1" x14ac:dyDescent="0.25">
      <c r="A5" s="6" t="s">
        <v>34</v>
      </c>
      <c r="B5" s="10" t="s">
        <v>4</v>
      </c>
      <c r="C5" s="11"/>
      <c r="D5" s="11"/>
      <c r="E5" s="11"/>
      <c r="F5" s="12"/>
    </row>
    <row r="6" spans="1:6" ht="28.5" x14ac:dyDescent="0.25">
      <c r="A6" s="2" t="s">
        <v>33</v>
      </c>
      <c r="B6" s="3" t="s">
        <v>5</v>
      </c>
      <c r="C6" s="1" t="s">
        <v>6</v>
      </c>
      <c r="D6" s="8">
        <v>78.12</v>
      </c>
      <c r="E6" s="8">
        <v>0</v>
      </c>
      <c r="F6" s="8">
        <f>D6*E6</f>
        <v>0</v>
      </c>
    </row>
    <row r="7" spans="1:6" ht="20.45" customHeight="1" x14ac:dyDescent="0.35">
      <c r="A7" s="2" t="s">
        <v>35</v>
      </c>
      <c r="B7" s="3" t="s">
        <v>7</v>
      </c>
      <c r="C7" s="1" t="s">
        <v>6</v>
      </c>
      <c r="D7" s="8">
        <v>78.12</v>
      </c>
      <c r="E7" s="8">
        <v>0</v>
      </c>
      <c r="F7" s="8">
        <f t="shared" ref="F7:F11" si="0">D7*E7</f>
        <v>0</v>
      </c>
    </row>
    <row r="8" spans="1:6" ht="23.1" customHeight="1" x14ac:dyDescent="0.25">
      <c r="A8" s="2" t="s">
        <v>36</v>
      </c>
      <c r="B8" s="3" t="s">
        <v>8</v>
      </c>
      <c r="C8" s="1" t="s">
        <v>6</v>
      </c>
      <c r="D8" s="8">
        <v>7.8959999999999999</v>
      </c>
      <c r="E8" s="8">
        <v>0</v>
      </c>
      <c r="F8" s="8">
        <f t="shared" si="0"/>
        <v>0</v>
      </c>
    </row>
    <row r="9" spans="1:6" ht="26.45" customHeight="1" x14ac:dyDescent="0.25">
      <c r="A9" s="2" t="s">
        <v>37</v>
      </c>
      <c r="B9" s="3" t="s">
        <v>9</v>
      </c>
      <c r="C9" s="1" t="s">
        <v>10</v>
      </c>
      <c r="D9" s="8">
        <v>126</v>
      </c>
      <c r="E9" s="8">
        <v>0</v>
      </c>
      <c r="F9" s="8">
        <f t="shared" si="0"/>
        <v>0</v>
      </c>
    </row>
    <row r="10" spans="1:6" ht="32.450000000000003" customHeight="1" x14ac:dyDescent="0.25">
      <c r="A10" s="2" t="s">
        <v>38</v>
      </c>
      <c r="B10" s="3" t="s">
        <v>11</v>
      </c>
      <c r="C10" s="1" t="s">
        <v>10</v>
      </c>
      <c r="D10" s="8">
        <v>630</v>
      </c>
      <c r="E10" s="8">
        <v>0</v>
      </c>
      <c r="F10" s="8">
        <f t="shared" si="0"/>
        <v>0</v>
      </c>
    </row>
    <row r="11" spans="1:6" ht="24.95" customHeight="1" x14ac:dyDescent="0.25">
      <c r="A11" s="2" t="s">
        <v>39</v>
      </c>
      <c r="B11" s="3" t="s">
        <v>12</v>
      </c>
      <c r="C11" s="1" t="s">
        <v>10</v>
      </c>
      <c r="D11" s="8">
        <v>42</v>
      </c>
      <c r="E11" s="8">
        <v>0</v>
      </c>
      <c r="F11" s="8">
        <f t="shared" si="0"/>
        <v>0</v>
      </c>
    </row>
    <row r="12" spans="1:6" ht="27.6" customHeight="1" x14ac:dyDescent="0.25">
      <c r="A12" s="2"/>
      <c r="B12" s="5" t="s">
        <v>55</v>
      </c>
      <c r="C12" s="4"/>
      <c r="D12" s="7"/>
      <c r="E12" s="7"/>
      <c r="F12" s="7">
        <f>SUM(F6:F11)</f>
        <v>0</v>
      </c>
    </row>
    <row r="13" spans="1:6" ht="26.45" customHeight="1" x14ac:dyDescent="0.35">
      <c r="A13" s="6" t="s">
        <v>40</v>
      </c>
      <c r="B13" s="10" t="s">
        <v>13</v>
      </c>
      <c r="C13" s="13"/>
      <c r="D13" s="13"/>
      <c r="E13" s="13"/>
      <c r="F13" s="14"/>
    </row>
    <row r="14" spans="1:6" ht="23.25" customHeight="1" x14ac:dyDescent="0.25">
      <c r="A14" s="2" t="s">
        <v>41</v>
      </c>
      <c r="B14" s="3" t="s">
        <v>14</v>
      </c>
      <c r="C14" s="1" t="s">
        <v>6</v>
      </c>
      <c r="D14" s="8">
        <v>78.12</v>
      </c>
      <c r="E14" s="8">
        <v>0</v>
      </c>
      <c r="F14" s="8">
        <f>D14*E14</f>
        <v>0</v>
      </c>
    </row>
    <row r="15" spans="1:6" ht="42.75" x14ac:dyDescent="0.25">
      <c r="A15" s="2" t="s">
        <v>42</v>
      </c>
      <c r="B15" s="3" t="s">
        <v>15</v>
      </c>
      <c r="C15" s="1" t="s">
        <v>6</v>
      </c>
      <c r="D15" s="8">
        <v>78.12</v>
      </c>
      <c r="E15" s="8">
        <v>0</v>
      </c>
      <c r="F15" s="8">
        <f t="shared" ref="F15:F27" si="1">D15*E15</f>
        <v>0</v>
      </c>
    </row>
    <row r="16" spans="1:6" ht="48.95" customHeight="1" x14ac:dyDescent="0.35">
      <c r="A16" s="2" t="s">
        <v>43</v>
      </c>
      <c r="B16" s="3" t="s">
        <v>16</v>
      </c>
      <c r="C16" s="1" t="s">
        <v>6</v>
      </c>
      <c r="D16" s="8">
        <v>78.12</v>
      </c>
      <c r="E16" s="8">
        <v>0</v>
      </c>
      <c r="F16" s="8">
        <f t="shared" si="1"/>
        <v>0</v>
      </c>
    </row>
    <row r="17" spans="1:6" ht="42.75" x14ac:dyDescent="0.25">
      <c r="A17" s="2" t="s">
        <v>44</v>
      </c>
      <c r="B17" s="3" t="s">
        <v>17</v>
      </c>
      <c r="C17" s="1" t="s">
        <v>6</v>
      </c>
      <c r="D17" s="8">
        <v>78.12</v>
      </c>
      <c r="E17" s="8">
        <v>0</v>
      </c>
      <c r="F17" s="8">
        <f t="shared" si="1"/>
        <v>0</v>
      </c>
    </row>
    <row r="18" spans="1:6" ht="24.75" customHeight="1" x14ac:dyDescent="0.25">
      <c r="A18" s="2" t="s">
        <v>45</v>
      </c>
      <c r="B18" s="3" t="s">
        <v>18</v>
      </c>
      <c r="C18" s="1" t="s">
        <v>6</v>
      </c>
      <c r="D18" s="8">
        <v>39.479999999999997</v>
      </c>
      <c r="E18" s="8">
        <v>0</v>
      </c>
      <c r="F18" s="8">
        <f t="shared" si="1"/>
        <v>0</v>
      </c>
    </row>
    <row r="19" spans="1:6" ht="28.5" x14ac:dyDescent="0.25">
      <c r="A19" s="2" t="s">
        <v>46</v>
      </c>
      <c r="B19" s="3" t="s">
        <v>19</v>
      </c>
      <c r="C19" s="1" t="s">
        <v>6</v>
      </c>
      <c r="D19" s="8">
        <v>78.12</v>
      </c>
      <c r="E19" s="8">
        <v>0</v>
      </c>
      <c r="F19" s="8">
        <f t="shared" si="1"/>
        <v>0</v>
      </c>
    </row>
    <row r="20" spans="1:6" ht="42" x14ac:dyDescent="0.35">
      <c r="A20" s="2" t="s">
        <v>47</v>
      </c>
      <c r="B20" s="3" t="s">
        <v>20</v>
      </c>
      <c r="C20" s="1" t="s">
        <v>6</v>
      </c>
      <c r="D20" s="8">
        <v>78.12</v>
      </c>
      <c r="E20" s="8">
        <v>0</v>
      </c>
      <c r="F20" s="8">
        <f t="shared" si="1"/>
        <v>0</v>
      </c>
    </row>
    <row r="21" spans="1:6" ht="28.5" x14ac:dyDescent="0.25">
      <c r="A21" s="2" t="s">
        <v>48</v>
      </c>
      <c r="B21" s="3" t="s">
        <v>21</v>
      </c>
      <c r="C21" s="1" t="s">
        <v>6</v>
      </c>
      <c r="D21" s="8">
        <v>78.12</v>
      </c>
      <c r="E21" s="8">
        <v>0</v>
      </c>
      <c r="F21" s="8">
        <f t="shared" si="1"/>
        <v>0</v>
      </c>
    </row>
    <row r="22" spans="1:6" ht="51.95" customHeight="1" x14ac:dyDescent="0.25">
      <c r="A22" s="2" t="s">
        <v>49</v>
      </c>
      <c r="B22" s="3" t="s">
        <v>71</v>
      </c>
      <c r="C22" s="1" t="s">
        <v>6</v>
      </c>
      <c r="D22" s="8">
        <v>78.12</v>
      </c>
      <c r="E22" s="8">
        <v>0</v>
      </c>
      <c r="F22" s="8">
        <f t="shared" si="1"/>
        <v>0</v>
      </c>
    </row>
    <row r="23" spans="1:6" ht="49.5" customHeight="1" x14ac:dyDescent="0.25">
      <c r="A23" s="2" t="s">
        <v>50</v>
      </c>
      <c r="B23" s="3" t="s">
        <v>22</v>
      </c>
      <c r="C23" s="1" t="s">
        <v>6</v>
      </c>
      <c r="D23" s="8">
        <v>127.47</v>
      </c>
      <c r="E23" s="8">
        <v>0</v>
      </c>
      <c r="F23" s="8">
        <f t="shared" si="1"/>
        <v>0</v>
      </c>
    </row>
    <row r="24" spans="1:6" ht="35.450000000000003" customHeight="1" x14ac:dyDescent="0.25">
      <c r="A24" s="2" t="s">
        <v>51</v>
      </c>
      <c r="B24" s="3" t="s">
        <v>23</v>
      </c>
      <c r="C24" s="1" t="s">
        <v>6</v>
      </c>
      <c r="D24" s="8">
        <v>127.47</v>
      </c>
      <c r="E24" s="8">
        <v>0</v>
      </c>
      <c r="F24" s="8">
        <f t="shared" si="1"/>
        <v>0</v>
      </c>
    </row>
    <row r="25" spans="1:6" ht="42.75" x14ac:dyDescent="0.25">
      <c r="A25" s="2" t="s">
        <v>52</v>
      </c>
      <c r="B25" s="3" t="s">
        <v>24</v>
      </c>
      <c r="C25" s="1" t="s">
        <v>6</v>
      </c>
      <c r="D25" s="8">
        <v>78.12</v>
      </c>
      <c r="E25" s="8">
        <v>0</v>
      </c>
      <c r="F25" s="8">
        <f t="shared" si="1"/>
        <v>0</v>
      </c>
    </row>
    <row r="26" spans="1:6" ht="57" x14ac:dyDescent="0.25">
      <c r="A26" s="2" t="s">
        <v>53</v>
      </c>
      <c r="B26" s="3" t="s">
        <v>25</v>
      </c>
      <c r="C26" s="1" t="s">
        <v>6</v>
      </c>
      <c r="D26" s="8">
        <v>84</v>
      </c>
      <c r="E26" s="8">
        <v>0</v>
      </c>
      <c r="F26" s="8">
        <f t="shared" si="1"/>
        <v>0</v>
      </c>
    </row>
    <row r="27" spans="1:6" ht="33.6" customHeight="1" x14ac:dyDescent="0.25">
      <c r="A27" s="2" t="s">
        <v>54</v>
      </c>
      <c r="B27" s="3" t="s">
        <v>72</v>
      </c>
      <c r="C27" s="1" t="s">
        <v>6</v>
      </c>
      <c r="D27" s="8">
        <v>105</v>
      </c>
      <c r="E27" s="8">
        <v>0</v>
      </c>
      <c r="F27" s="8">
        <f t="shared" si="1"/>
        <v>0</v>
      </c>
    </row>
    <row r="28" spans="1:6" ht="24.95" customHeight="1" x14ac:dyDescent="0.35">
      <c r="A28" s="6"/>
      <c r="B28" s="5" t="s">
        <v>56</v>
      </c>
      <c r="C28" s="4"/>
      <c r="D28" s="7"/>
      <c r="E28" s="7"/>
      <c r="F28" s="7">
        <f>SUM(F14:F27)</f>
        <v>0</v>
      </c>
    </row>
    <row r="29" spans="1:6" ht="29.45" customHeight="1" x14ac:dyDescent="0.35">
      <c r="A29" s="6" t="s">
        <v>57</v>
      </c>
      <c r="B29" s="10" t="s">
        <v>26</v>
      </c>
      <c r="C29" s="13"/>
      <c r="D29" s="13"/>
      <c r="E29" s="13"/>
      <c r="F29" s="14"/>
    </row>
    <row r="30" spans="1:6" ht="35.1" customHeight="1" x14ac:dyDescent="0.25">
      <c r="A30" s="2" t="s">
        <v>58</v>
      </c>
      <c r="B30" s="3" t="s">
        <v>27</v>
      </c>
      <c r="C30" s="1" t="s">
        <v>28</v>
      </c>
      <c r="D30" s="8">
        <v>159.6</v>
      </c>
      <c r="E30" s="8">
        <v>0</v>
      </c>
      <c r="F30" s="8">
        <f>D30*E30</f>
        <v>0</v>
      </c>
    </row>
    <row r="31" spans="1:6" ht="28.5" x14ac:dyDescent="0.25">
      <c r="A31" s="2" t="s">
        <v>59</v>
      </c>
      <c r="B31" s="3" t="s">
        <v>29</v>
      </c>
      <c r="C31" s="1" t="s">
        <v>6</v>
      </c>
      <c r="D31" s="8">
        <v>107.1</v>
      </c>
      <c r="E31" s="8">
        <v>0</v>
      </c>
      <c r="F31" s="8">
        <f>D31*E31</f>
        <v>0</v>
      </c>
    </row>
    <row r="32" spans="1:6" ht="27.95" x14ac:dyDescent="0.35">
      <c r="A32" s="2"/>
      <c r="B32" s="5" t="s">
        <v>60</v>
      </c>
      <c r="C32" s="4"/>
      <c r="D32" s="7"/>
      <c r="E32" s="7"/>
      <c r="F32" s="7">
        <f>SUM(F30:F31)</f>
        <v>0</v>
      </c>
    </row>
    <row r="33" spans="1:6" ht="29.45" customHeight="1" x14ac:dyDescent="0.25">
      <c r="A33" s="6" t="s">
        <v>61</v>
      </c>
      <c r="B33" s="10" t="s">
        <v>30</v>
      </c>
      <c r="C33" s="13"/>
      <c r="D33" s="13"/>
      <c r="E33" s="13"/>
      <c r="F33" s="14"/>
    </row>
    <row r="34" spans="1:6" ht="26.25" customHeight="1" x14ac:dyDescent="0.25">
      <c r="A34" s="2" t="s">
        <v>62</v>
      </c>
      <c r="B34" s="3" t="s">
        <v>31</v>
      </c>
      <c r="C34" s="1" t="s">
        <v>6</v>
      </c>
      <c r="D34" s="8">
        <v>476</v>
      </c>
      <c r="E34" s="8">
        <v>0</v>
      </c>
      <c r="F34" s="8">
        <f>D34*E34</f>
        <v>0</v>
      </c>
    </row>
    <row r="35" spans="1:6" ht="51.95" customHeight="1" x14ac:dyDescent="0.25">
      <c r="A35" s="2" t="s">
        <v>63</v>
      </c>
      <c r="B35" s="3" t="s">
        <v>32</v>
      </c>
      <c r="C35" s="1" t="s">
        <v>67</v>
      </c>
      <c r="D35" s="8">
        <v>7</v>
      </c>
      <c r="E35" s="8">
        <v>0</v>
      </c>
      <c r="F35" s="8">
        <f>D35*E35</f>
        <v>0</v>
      </c>
    </row>
    <row r="36" spans="1:6" ht="24.95" customHeight="1" x14ac:dyDescent="0.25">
      <c r="A36" s="2" t="s">
        <v>64</v>
      </c>
      <c r="B36" s="3" t="s">
        <v>66</v>
      </c>
      <c r="C36" s="1" t="s">
        <v>10</v>
      </c>
      <c r="D36" s="8">
        <v>7</v>
      </c>
      <c r="E36" s="8">
        <v>0</v>
      </c>
      <c r="F36" s="8">
        <f>D36*E36</f>
        <v>0</v>
      </c>
    </row>
    <row r="37" spans="1:6" ht="33" customHeight="1" x14ac:dyDescent="0.25">
      <c r="A37" s="2"/>
      <c r="B37" s="5" t="s">
        <v>65</v>
      </c>
      <c r="C37" s="4"/>
      <c r="D37" s="7"/>
      <c r="E37" s="7"/>
      <c r="F37" s="7">
        <f>SUM(F34:F36)</f>
        <v>0</v>
      </c>
    </row>
    <row r="38" spans="1:6" ht="31.5" x14ac:dyDescent="0.25">
      <c r="A38" s="16"/>
      <c r="B38" s="17" t="s">
        <v>73</v>
      </c>
      <c r="C38" s="18"/>
      <c r="D38" s="19"/>
      <c r="E38" s="19" t="s">
        <v>76</v>
      </c>
      <c r="F38" s="19">
        <f>F12+F28+F32+F37</f>
        <v>0</v>
      </c>
    </row>
    <row r="39" spans="1:6" ht="27.75" customHeight="1" x14ac:dyDescent="0.25">
      <c r="E39" s="15" t="s">
        <v>74</v>
      </c>
      <c r="F39" s="19">
        <f>F38*0.08</f>
        <v>0</v>
      </c>
    </row>
    <row r="40" spans="1:6" ht="27" customHeight="1" x14ac:dyDescent="0.25">
      <c r="E40" s="15" t="s">
        <v>75</v>
      </c>
      <c r="F40" s="19">
        <f>F38+F39</f>
        <v>0</v>
      </c>
    </row>
  </sheetData>
  <mergeCells count="9">
    <mergeCell ref="C2:F2"/>
    <mergeCell ref="C3:F3"/>
    <mergeCell ref="A1:F1"/>
    <mergeCell ref="A2:B2"/>
    <mergeCell ref="A3:B3"/>
    <mergeCell ref="B5:F5"/>
    <mergeCell ref="B13:F13"/>
    <mergeCell ref="B29:F29"/>
    <mergeCell ref="B33:F3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Fantaziński</dc:creator>
  <cp:lastModifiedBy>User</cp:lastModifiedBy>
  <dcterms:created xsi:type="dcterms:W3CDTF">2025-04-02T15:01:55Z</dcterms:created>
  <dcterms:modified xsi:type="dcterms:W3CDTF">2025-04-02T18:23:29Z</dcterms:modified>
</cp:coreProperties>
</file>